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E5B5FC11-1DC9-6341-9BE7-B97D0780616B}" xr6:coauthVersionLast="47" xr6:coauthVersionMax="47" xr10:uidLastSave="{00000000-0000-0000-0000-000000000000}"/>
  <bookViews>
    <workbookView xWindow="0" yWindow="0" windowWidth="27320" windowHeight="15360" xr2:uid="{4F165ECF-E969-499D-957E-D3E5B02586F6}"/>
  </bookViews>
  <sheets>
    <sheet name="Presupue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2" l="1"/>
  <c r="J24" i="2" s="1"/>
  <c r="E44" i="2"/>
  <c r="J23" i="2" s="1"/>
  <c r="C44" i="2"/>
  <c r="J22" i="2" s="1"/>
  <c r="J14" i="2"/>
  <c r="J16" i="2" s="1"/>
  <c r="J25" i="2" l="1"/>
  <c r="J27" i="2" s="1"/>
</calcChain>
</file>

<file path=xl/sharedStrings.xml><?xml version="1.0" encoding="utf-8"?>
<sst xmlns="http://schemas.openxmlformats.org/spreadsheetml/2006/main" count="135" uniqueCount="87">
  <si>
    <t>Cel:</t>
  </si>
  <si>
    <t>Gasto Fijo mensual</t>
  </si>
  <si>
    <t>Gasto Variable / Calidad de vida</t>
  </si>
  <si>
    <t>Gastos Hormiga</t>
  </si>
  <si>
    <t>Super</t>
  </si>
  <si>
    <t>Salidas con familia</t>
  </si>
  <si>
    <t>Café</t>
  </si>
  <si>
    <t>Renta</t>
  </si>
  <si>
    <t>Salidas con amigos</t>
  </si>
  <si>
    <t>Desayunos en oficina</t>
  </si>
  <si>
    <t>Mantenimiento</t>
  </si>
  <si>
    <t>Conciertos</t>
  </si>
  <si>
    <t>Salidas a tiendita /Oxxo</t>
  </si>
  <si>
    <t>Agua</t>
  </si>
  <si>
    <t>Spotify</t>
  </si>
  <si>
    <t>cigarros</t>
  </si>
  <si>
    <t>Luz</t>
  </si>
  <si>
    <t>Cine</t>
  </si>
  <si>
    <t>Comida a domicilio</t>
  </si>
  <si>
    <t xml:space="preserve">Predio </t>
  </si>
  <si>
    <t>Netflix</t>
  </si>
  <si>
    <t>Compras en línea</t>
  </si>
  <si>
    <t>Internet</t>
  </si>
  <si>
    <t>HBO</t>
  </si>
  <si>
    <t>Retiro efectivo</t>
  </si>
  <si>
    <t>Celular</t>
  </si>
  <si>
    <t>Disney +</t>
  </si>
  <si>
    <t xml:space="preserve">Otro </t>
  </si>
  <si>
    <t>Telefonía fija</t>
  </si>
  <si>
    <t>Otro</t>
  </si>
  <si>
    <t>Mascota</t>
  </si>
  <si>
    <t>Ropa</t>
  </si>
  <si>
    <t>Carro</t>
  </si>
  <si>
    <t>Regalos</t>
  </si>
  <si>
    <t>Gasolina</t>
  </si>
  <si>
    <t>Donaciones</t>
  </si>
  <si>
    <t>Autolavado</t>
  </si>
  <si>
    <t>Comidas fuera de casa</t>
  </si>
  <si>
    <t>Didi /Uber</t>
  </si>
  <si>
    <t>Estacionamientos</t>
  </si>
  <si>
    <t>Amazon</t>
  </si>
  <si>
    <t>Ayuda a padres</t>
  </si>
  <si>
    <t>Paypal</t>
  </si>
  <si>
    <t>Ingresos mensuales</t>
  </si>
  <si>
    <t>Esposa(o)</t>
  </si>
  <si>
    <t>Ingreso 1</t>
  </si>
  <si>
    <t>Escuela o cursos personales</t>
  </si>
  <si>
    <t>Ingreso 2</t>
  </si>
  <si>
    <t>Doctor</t>
  </si>
  <si>
    <t>Ingreso 3</t>
  </si>
  <si>
    <t>Medicina</t>
  </si>
  <si>
    <t>Tratamientos</t>
  </si>
  <si>
    <t xml:space="preserve">Total ingreso Bruto </t>
  </si>
  <si>
    <t>Terapia</t>
  </si>
  <si>
    <t>Gym</t>
  </si>
  <si>
    <t>Total ingreso Neto</t>
  </si>
  <si>
    <t>Contadora</t>
  </si>
  <si>
    <t>Escuela hijo 1</t>
  </si>
  <si>
    <t>Escuela hijo 2</t>
  </si>
  <si>
    <t>Fondo de emergencia</t>
  </si>
  <si>
    <t>Escuela hijo 3</t>
  </si>
  <si>
    <t>Escuela hijo 4</t>
  </si>
  <si>
    <t>Gasto fijo</t>
  </si>
  <si>
    <t>Calidad de vida</t>
  </si>
  <si>
    <t>Seguros</t>
  </si>
  <si>
    <t>Gastos hormiga</t>
  </si>
  <si>
    <t>Vida</t>
  </si>
  <si>
    <t xml:space="preserve">Total Gasto mensual </t>
  </si>
  <si>
    <t>Ahorro para retiro</t>
  </si>
  <si>
    <t>Gastos Médicos Mayores</t>
  </si>
  <si>
    <t xml:space="preserve">Auto </t>
  </si>
  <si>
    <t>Casa</t>
  </si>
  <si>
    <t>Servicios Funerarios</t>
  </si>
  <si>
    <t>yeris.tu.asesora.fav</t>
  </si>
  <si>
    <t>Yeris Chavez</t>
  </si>
  <si>
    <t>Gasto Fijo mensual Total</t>
  </si>
  <si>
    <t>Gasto Variable / Calidad de vida Total</t>
  </si>
  <si>
    <t>Uñas</t>
  </si>
  <si>
    <t>Lentes de Sol</t>
  </si>
  <si>
    <t>Helado</t>
  </si>
  <si>
    <t>Chucherias</t>
  </si>
  <si>
    <t>Gastos Hormiga Total</t>
  </si>
  <si>
    <t>Diferencia ingreso vs gasto y F.E.</t>
  </si>
  <si>
    <t>Dónde hay orden… ¡Hay dinero!</t>
  </si>
  <si>
    <t>yeradi.chavez@gamail.com</t>
  </si>
  <si>
    <t>Rodadas</t>
  </si>
  <si>
    <t>ahorro y seguro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</si>
</sst>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badi Extra Light"/>
      <family val="2"/>
    </font>
    <font>
      <sz val="12"/>
      <color theme="1"/>
      <name val="Abadi Extra Light"/>
      <family val="2"/>
    </font>
    <font>
      <b/>
      <sz val="11"/>
      <color theme="1"/>
      <name val="Abadi Extra Light"/>
      <family val="2"/>
    </font>
    <font>
      <b/>
      <sz val="11"/>
      <color theme="1"/>
      <name val="Abadi Extra Light"/>
    </font>
    <font>
      <b/>
      <sz val="24"/>
      <color theme="1"/>
      <name val="Abadi Extra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FBFED2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hair">
        <color theme="9" tint="-0.249977111117893"/>
      </right>
      <top style="medium">
        <color theme="9" tint="-0.249977111117893"/>
      </top>
      <bottom style="hair">
        <color theme="9" tint="-0.249977111117893"/>
      </bottom>
      <diagonal/>
    </border>
    <border>
      <left style="hair">
        <color theme="9" tint="-0.249977111117893"/>
      </left>
      <right style="medium">
        <color theme="9" tint="-0.249977111117893"/>
      </right>
      <top style="hair">
        <color theme="9" tint="-0.249977111117893"/>
      </top>
      <bottom style="hair">
        <color theme="9" tint="-0.249977111117893"/>
      </bottom>
      <diagonal/>
    </border>
    <border>
      <left style="medium">
        <color theme="9" tint="-0.249977111117893"/>
      </left>
      <right style="hair">
        <color theme="9" tint="-0.249977111117893"/>
      </right>
      <top style="hair">
        <color theme="9" tint="-0.249977111117893"/>
      </top>
      <bottom style="hair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77111117893"/>
      </left>
      <right style="medium">
        <color theme="9" tint="-0.249977111117893"/>
      </right>
      <top/>
      <bottom style="hair">
        <color theme="9" tint="-0.249977111117893"/>
      </bottom>
      <diagonal/>
    </border>
    <border>
      <left style="medium">
        <color theme="9" tint="-0.249977111117893"/>
      </left>
      <right style="hair">
        <color theme="9" tint="-0.249977111117893"/>
      </right>
      <top style="hair">
        <color theme="9" tint="-0.249977111117893"/>
      </top>
      <bottom style="medium">
        <color theme="9" tint="-0.249977111117893"/>
      </bottom>
      <diagonal/>
    </border>
    <border>
      <left style="hair">
        <color theme="9" tint="-0.249977111117893"/>
      </left>
      <right style="medium">
        <color theme="9" tint="-0.249977111117893"/>
      </right>
      <top style="hair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hair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hair">
        <color theme="9" tint="-0.249977111117893"/>
      </bottom>
      <diagonal/>
    </border>
    <border>
      <left style="medium">
        <color theme="9" tint="-0.249977111117893"/>
      </left>
      <right style="hair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hair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2"/>
    <xf numFmtId="0" fontId="3" fillId="0" borderId="0" xfId="0" applyFont="1" applyAlignment="1">
      <alignment horizontal="right"/>
    </xf>
    <xf numFmtId="0" fontId="3" fillId="3" borderId="3" xfId="0" applyFont="1" applyFill="1" applyBorder="1"/>
    <xf numFmtId="164" fontId="3" fillId="3" borderId="4" xfId="1" applyNumberFormat="1" applyFont="1" applyFill="1" applyBorder="1"/>
    <xf numFmtId="0" fontId="3" fillId="4" borderId="5" xfId="0" applyFont="1" applyFill="1" applyBorder="1"/>
    <xf numFmtId="164" fontId="3" fillId="4" borderId="4" xfId="1" applyNumberFormat="1" applyFont="1" applyFill="1" applyBorder="1"/>
    <xf numFmtId="0" fontId="3" fillId="5" borderId="5" xfId="0" applyFont="1" applyFill="1" applyBorder="1"/>
    <xf numFmtId="164" fontId="3" fillId="5" borderId="4" xfId="1" applyNumberFormat="1" applyFont="1" applyFill="1" applyBorder="1"/>
    <xf numFmtId="44" fontId="3" fillId="2" borderId="0" xfId="1" applyFont="1" applyFill="1" applyBorder="1"/>
    <xf numFmtId="0" fontId="3" fillId="3" borderId="5" xfId="0" applyFont="1" applyFill="1" applyBorder="1"/>
    <xf numFmtId="0" fontId="3" fillId="2" borderId="3" xfId="0" applyFont="1" applyFill="1" applyBorder="1"/>
    <xf numFmtId="164" fontId="3" fillId="2" borderId="13" xfId="1" applyNumberFormat="1" applyFont="1" applyFill="1" applyBorder="1"/>
    <xf numFmtId="0" fontId="3" fillId="2" borderId="5" xfId="0" applyFont="1" applyFill="1" applyBorder="1"/>
    <xf numFmtId="164" fontId="3" fillId="2" borderId="4" xfId="1" applyNumberFormat="1" applyFont="1" applyFill="1" applyBorder="1"/>
    <xf numFmtId="0" fontId="3" fillId="2" borderId="9" xfId="0" applyFont="1" applyFill="1" applyBorder="1"/>
    <xf numFmtId="164" fontId="3" fillId="2" borderId="10" xfId="1" applyNumberFormat="1" applyFont="1" applyFill="1" applyBorder="1"/>
    <xf numFmtId="0" fontId="3" fillId="2" borderId="14" xfId="0" applyFont="1" applyFill="1" applyBorder="1"/>
    <xf numFmtId="164" fontId="3" fillId="2" borderId="15" xfId="1" applyNumberFormat="1" applyFont="1" applyFill="1" applyBorder="1"/>
    <xf numFmtId="0" fontId="3" fillId="3" borderId="16" xfId="0" applyFont="1" applyFill="1" applyBorder="1"/>
    <xf numFmtId="0" fontId="3" fillId="3" borderId="11" xfId="0" applyFont="1" applyFill="1" applyBorder="1"/>
    <xf numFmtId="164" fontId="3" fillId="3" borderId="6" xfId="1" applyNumberFormat="1" applyFont="1" applyFill="1" applyBorder="1"/>
    <xf numFmtId="0" fontId="4" fillId="3" borderId="3" xfId="0" applyFont="1" applyFill="1" applyBorder="1"/>
    <xf numFmtId="44" fontId="3" fillId="3" borderId="13" xfId="0" applyNumberFormat="1" applyFont="1" applyFill="1" applyBorder="1"/>
    <xf numFmtId="0" fontId="4" fillId="4" borderId="5" xfId="0" applyFont="1" applyFill="1" applyBorder="1"/>
    <xf numFmtId="44" fontId="3" fillId="4" borderId="4" xfId="0" applyNumberFormat="1" applyFont="1" applyFill="1" applyBorder="1"/>
    <xf numFmtId="0" fontId="3" fillId="3" borderId="11" xfId="0" applyFont="1" applyFill="1" applyBorder="1" applyAlignment="1">
      <alignment horizontal="right"/>
    </xf>
    <xf numFmtId="164" fontId="3" fillId="3" borderId="12" xfId="1" applyNumberFormat="1" applyFont="1" applyFill="1" applyBorder="1"/>
    <xf numFmtId="0" fontId="4" fillId="5" borderId="5" xfId="0" applyFont="1" applyFill="1" applyBorder="1"/>
    <xf numFmtId="44" fontId="3" fillId="5" borderId="4" xfId="0" applyNumberFormat="1" applyFont="1" applyFill="1" applyBorder="1"/>
    <xf numFmtId="0" fontId="3" fillId="3" borderId="7" xfId="0" applyFont="1" applyFill="1" applyBorder="1"/>
    <xf numFmtId="164" fontId="3" fillId="3" borderId="8" xfId="1" applyNumberFormat="1" applyFont="1" applyFill="1" applyBorder="1"/>
    <xf numFmtId="0" fontId="4" fillId="2" borderId="9" xfId="0" applyFont="1" applyFill="1" applyBorder="1"/>
    <xf numFmtId="44" fontId="3" fillId="2" borderId="10" xfId="0" applyNumberFormat="1" applyFont="1" applyFill="1" applyBorder="1"/>
    <xf numFmtId="0" fontId="5" fillId="6" borderId="11" xfId="0" applyFont="1" applyFill="1" applyBorder="1"/>
    <xf numFmtId="44" fontId="3" fillId="6" borderId="12" xfId="0" applyNumberFormat="1" applyFont="1" applyFill="1" applyBorder="1"/>
    <xf numFmtId="0" fontId="3" fillId="3" borderId="9" xfId="0" applyFont="1" applyFill="1" applyBorder="1"/>
    <xf numFmtId="164" fontId="3" fillId="3" borderId="10" xfId="1" applyNumberFormat="1" applyFont="1" applyFill="1" applyBorder="1"/>
    <xf numFmtId="0" fontId="3" fillId="4" borderId="9" xfId="0" applyFont="1" applyFill="1" applyBorder="1"/>
    <xf numFmtId="164" fontId="3" fillId="4" borderId="10" xfId="1" applyNumberFormat="1" applyFont="1" applyFill="1" applyBorder="1"/>
    <xf numFmtId="0" fontId="3" fillId="5" borderId="9" xfId="0" applyFont="1" applyFill="1" applyBorder="1"/>
    <xf numFmtId="164" fontId="3" fillId="5" borderId="10" xfId="1" applyNumberFormat="1" applyFont="1" applyFill="1" applyBorder="1"/>
    <xf numFmtId="44" fontId="3" fillId="0" borderId="0" xfId="1" applyFont="1" applyBorder="1"/>
    <xf numFmtId="164" fontId="3" fillId="0" borderId="0" xfId="0" applyNumberFormat="1" applyFont="1"/>
    <xf numFmtId="0" fontId="6" fillId="0" borderId="0" xfId="0" applyFont="1"/>
    <xf numFmtId="15" fontId="6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152400</xdr:rowOff>
    </xdr:from>
    <xdr:to>
      <xdr:col>1</xdr:col>
      <xdr:colOff>1701800</xdr:colOff>
      <xdr:row>1</xdr:row>
      <xdr:rowOff>171450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6D2B39-E6D0-48D6-A1E9-1A756E0A9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52400"/>
          <a:ext cx="196850" cy="196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1504949</xdr:colOff>
      <xdr:row>2</xdr:row>
      <xdr:rowOff>51386</xdr:rowOff>
    </xdr:from>
    <xdr:to>
      <xdr:col>1</xdr:col>
      <xdr:colOff>1695448</xdr:colOff>
      <xdr:row>3</xdr:row>
      <xdr:rowOff>5578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27096E6-090A-467A-BA0C-AF9489AC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49" y="406986"/>
          <a:ext cx="190499" cy="138342"/>
        </a:xfrm>
        <a:prstGeom prst="rect">
          <a:avLst/>
        </a:prstGeom>
      </xdr:spPr>
    </xdr:pic>
    <xdr:clientData/>
  </xdr:twoCellAnchor>
  <xdr:twoCellAnchor editAs="oneCell">
    <xdr:from>
      <xdr:col>1</xdr:col>
      <xdr:colOff>1511300</xdr:colOff>
      <xdr:row>3</xdr:row>
      <xdr:rowOff>12700</xdr:rowOff>
    </xdr:from>
    <xdr:to>
      <xdr:col>1</xdr:col>
      <xdr:colOff>1702596</xdr:colOff>
      <xdr:row>4</xdr:row>
      <xdr:rowOff>13496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2E7AF85-5153-4256-83F2-DC426901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552450"/>
          <a:ext cx="191296" cy="184946"/>
        </a:xfrm>
        <a:prstGeom prst="rect">
          <a:avLst/>
        </a:prstGeom>
      </xdr:spPr>
    </xdr:pic>
    <xdr:clientData/>
  </xdr:twoCellAnchor>
  <xdr:twoCellAnchor editAs="oneCell">
    <xdr:from>
      <xdr:col>1</xdr:col>
      <xdr:colOff>140105</xdr:colOff>
      <xdr:row>0</xdr:row>
      <xdr:rowOff>0</xdr:rowOff>
    </xdr:from>
    <xdr:to>
      <xdr:col>1</xdr:col>
      <xdr:colOff>1288406</xdr:colOff>
      <xdr:row>4</xdr:row>
      <xdr:rowOff>201343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48D628-E8A0-DE34-44F4-1625AB38A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17" r="11195" b="15217"/>
        <a:stretch/>
      </xdr:blipFill>
      <xdr:spPr>
        <a:xfrm>
          <a:off x="291953" y="0"/>
          <a:ext cx="1148301" cy="92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eradi.chavez@ga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B94D-F833-4DB2-B306-2612781072B8}">
  <dimension ref="B2:J44"/>
  <sheetViews>
    <sheetView showGridLines="0" tabSelected="1" topLeftCell="A4" zoomScale="135" workbookViewId="0">
      <selection activeCell="J28" sqref="J28"/>
    </sheetView>
  </sheetViews>
  <sheetFormatPr baseColWidth="10" defaultColWidth="10.83203125" defaultRowHeight="14" x14ac:dyDescent="0.2"/>
  <cols>
    <col min="1" max="1" width="2" style="1" customWidth="1"/>
    <col min="2" max="2" width="24.6640625" style="1" customWidth="1"/>
    <col min="3" max="3" width="12" style="1" bestFit="1" customWidth="1"/>
    <col min="4" max="4" width="29.83203125" style="1" bestFit="1" customWidth="1"/>
    <col min="5" max="5" width="12" style="1" bestFit="1" customWidth="1"/>
    <col min="6" max="6" width="19.83203125" style="1" customWidth="1"/>
    <col min="7" max="7" width="15.1640625" style="1" bestFit="1" customWidth="1"/>
    <col min="8" max="8" width="2.83203125" style="2" customWidth="1"/>
    <col min="9" max="9" width="28.33203125" style="1" customWidth="1"/>
    <col min="10" max="11" width="13.33203125" style="1" bestFit="1" customWidth="1"/>
    <col min="12" max="12" width="13.33203125" style="1" customWidth="1"/>
    <col min="13" max="13" width="16.33203125" style="1" customWidth="1"/>
    <col min="14" max="14" width="11" style="1" bestFit="1" customWidth="1"/>
    <col min="15" max="15" width="17" style="1" customWidth="1"/>
    <col min="16" max="16" width="12.33203125" style="1" customWidth="1"/>
    <col min="17" max="17" width="13" style="1" customWidth="1"/>
    <col min="18" max="18" width="14" style="1" customWidth="1"/>
    <col min="19" max="19" width="16" style="1" customWidth="1"/>
    <col min="20" max="16384" width="10.83203125" style="1"/>
  </cols>
  <sheetData>
    <row r="2" spans="2:10" x14ac:dyDescent="0.2">
      <c r="C2" s="1" t="s">
        <v>73</v>
      </c>
      <c r="E2" s="56" t="s">
        <v>83</v>
      </c>
      <c r="F2" s="57"/>
      <c r="G2" s="57"/>
      <c r="H2" s="57"/>
      <c r="I2" s="57"/>
    </row>
    <row r="3" spans="2:10" ht="15" x14ac:dyDescent="0.2">
      <c r="C3" s="3" t="s">
        <v>84</v>
      </c>
      <c r="E3" s="57"/>
      <c r="F3" s="57"/>
      <c r="G3" s="57"/>
      <c r="H3" s="57"/>
      <c r="I3" s="57"/>
    </row>
    <row r="4" spans="2:10" x14ac:dyDescent="0.2">
      <c r="C4" s="1" t="s">
        <v>74</v>
      </c>
    </row>
    <row r="5" spans="2:10" ht="17.5" customHeight="1" thickBot="1" x14ac:dyDescent="0.25">
      <c r="B5" s="4" t="s">
        <v>0</v>
      </c>
      <c r="C5" s="1">
        <v>7711349373</v>
      </c>
    </row>
    <row r="6" spans="2:10" ht="22.5" customHeight="1" thickBot="1" x14ac:dyDescent="0.25">
      <c r="B6" s="48" t="s">
        <v>1</v>
      </c>
      <c r="C6" s="49"/>
      <c r="D6" s="50" t="s">
        <v>2</v>
      </c>
      <c r="E6" s="51"/>
      <c r="F6" s="52" t="s">
        <v>3</v>
      </c>
      <c r="G6" s="53"/>
    </row>
    <row r="7" spans="2:10" ht="15" hidden="1" thickBot="1" x14ac:dyDescent="0.25">
      <c r="B7" s="5" t="s">
        <v>4</v>
      </c>
      <c r="C7" s="6">
        <v>1000</v>
      </c>
      <c r="D7" s="7" t="s">
        <v>5</v>
      </c>
      <c r="E7" s="8">
        <v>1000</v>
      </c>
      <c r="F7" s="9" t="s">
        <v>6</v>
      </c>
      <c r="G7" s="10">
        <v>180</v>
      </c>
      <c r="H7" s="11"/>
    </row>
    <row r="8" spans="2:10" ht="15" hidden="1" thickBot="1" x14ac:dyDescent="0.25">
      <c r="B8" s="12" t="s">
        <v>7</v>
      </c>
      <c r="C8" s="6">
        <v>0</v>
      </c>
      <c r="D8" s="7" t="s">
        <v>8</v>
      </c>
      <c r="E8" s="8">
        <v>2000</v>
      </c>
      <c r="F8" s="9" t="s">
        <v>9</v>
      </c>
      <c r="G8" s="10">
        <v>0</v>
      </c>
      <c r="H8" s="11"/>
    </row>
    <row r="9" spans="2:10" ht="15" thickBot="1" x14ac:dyDescent="0.25">
      <c r="B9" s="12" t="s">
        <v>10</v>
      </c>
      <c r="C9" s="6">
        <v>650</v>
      </c>
      <c r="D9" s="7" t="s">
        <v>11</v>
      </c>
      <c r="E9" s="8">
        <v>0</v>
      </c>
      <c r="F9" s="9" t="s">
        <v>12</v>
      </c>
      <c r="G9" s="10">
        <v>2000</v>
      </c>
      <c r="H9" s="11"/>
      <c r="I9" s="54" t="s">
        <v>43</v>
      </c>
      <c r="J9" s="55"/>
    </row>
    <row r="10" spans="2:10" ht="19" customHeight="1" x14ac:dyDescent="0.2">
      <c r="B10" s="12" t="s">
        <v>13</v>
      </c>
      <c r="C10" s="6">
        <v>140</v>
      </c>
      <c r="D10" s="7" t="s">
        <v>14</v>
      </c>
      <c r="E10" s="8">
        <v>135</v>
      </c>
      <c r="F10" s="9" t="s">
        <v>15</v>
      </c>
      <c r="G10" s="10">
        <v>0</v>
      </c>
      <c r="H10" s="11"/>
      <c r="I10" s="13" t="s">
        <v>45</v>
      </c>
      <c r="J10" s="14">
        <v>28550</v>
      </c>
    </row>
    <row r="11" spans="2:10" x14ac:dyDescent="0.2">
      <c r="B11" s="12" t="s">
        <v>16</v>
      </c>
      <c r="C11" s="6">
        <v>150</v>
      </c>
      <c r="D11" s="7" t="s">
        <v>17</v>
      </c>
      <c r="E11" s="8">
        <v>400</v>
      </c>
      <c r="F11" s="9" t="s">
        <v>18</v>
      </c>
      <c r="G11" s="10"/>
      <c r="H11" s="11"/>
      <c r="I11" s="15" t="s">
        <v>47</v>
      </c>
      <c r="J11" s="16">
        <v>15000</v>
      </c>
    </row>
    <row r="12" spans="2:10" ht="15" thickBot="1" x14ac:dyDescent="0.25">
      <c r="B12" s="12" t="s">
        <v>19</v>
      </c>
      <c r="C12" s="6">
        <v>60</v>
      </c>
      <c r="D12" s="7" t="s">
        <v>20</v>
      </c>
      <c r="E12" s="8">
        <v>150</v>
      </c>
      <c r="F12" s="9" t="s">
        <v>21</v>
      </c>
      <c r="G12" s="10">
        <v>0</v>
      </c>
      <c r="H12" s="11"/>
      <c r="I12" s="17" t="s">
        <v>49</v>
      </c>
      <c r="J12" s="18">
        <v>0</v>
      </c>
    </row>
    <row r="13" spans="2:10" ht="15" thickBot="1" x14ac:dyDescent="0.25">
      <c r="B13" s="12" t="s">
        <v>22</v>
      </c>
      <c r="C13" s="6">
        <v>550</v>
      </c>
      <c r="D13" s="7" t="s">
        <v>23</v>
      </c>
      <c r="E13" s="8">
        <v>160</v>
      </c>
      <c r="F13" s="9" t="s">
        <v>24</v>
      </c>
      <c r="G13" s="10">
        <v>0</v>
      </c>
      <c r="H13" s="11"/>
      <c r="I13" s="2"/>
      <c r="J13" s="11"/>
    </row>
    <row r="14" spans="2:10" ht="15" thickBot="1" x14ac:dyDescent="0.25">
      <c r="B14" s="12" t="s">
        <v>25</v>
      </c>
      <c r="C14" s="6">
        <v>550</v>
      </c>
      <c r="D14" s="7" t="s">
        <v>26</v>
      </c>
      <c r="E14" s="8">
        <v>0</v>
      </c>
      <c r="F14" s="9" t="s">
        <v>79</v>
      </c>
      <c r="G14" s="10"/>
      <c r="H14" s="11"/>
      <c r="I14" s="19" t="s">
        <v>52</v>
      </c>
      <c r="J14" s="20">
        <f>J10+J11+J12</f>
        <v>43550</v>
      </c>
    </row>
    <row r="15" spans="2:10" ht="15" thickBot="1" x14ac:dyDescent="0.25">
      <c r="B15" s="12" t="s">
        <v>28</v>
      </c>
      <c r="C15" s="6">
        <v>0</v>
      </c>
      <c r="D15" s="7" t="s">
        <v>77</v>
      </c>
      <c r="E15" s="8"/>
      <c r="F15" s="9" t="s">
        <v>80</v>
      </c>
      <c r="G15" s="10">
        <v>0</v>
      </c>
      <c r="H15" s="11"/>
    </row>
    <row r="16" spans="2:10" ht="15" thickBot="1" x14ac:dyDescent="0.25">
      <c r="B16" s="12" t="s">
        <v>30</v>
      </c>
      <c r="C16" s="6">
        <v>500</v>
      </c>
      <c r="D16" s="7" t="s">
        <v>31</v>
      </c>
      <c r="E16" s="8">
        <v>1000</v>
      </c>
      <c r="F16" s="9" t="s">
        <v>29</v>
      </c>
      <c r="G16" s="10">
        <v>0</v>
      </c>
      <c r="H16" s="11"/>
      <c r="I16" s="19" t="s">
        <v>55</v>
      </c>
      <c r="J16" s="20">
        <f>J12+J13+J14</f>
        <v>43550</v>
      </c>
    </row>
    <row r="17" spans="2:10" x14ac:dyDescent="0.2">
      <c r="B17" s="12" t="s">
        <v>32</v>
      </c>
      <c r="C17" s="6">
        <v>500</v>
      </c>
      <c r="D17" s="7" t="s">
        <v>33</v>
      </c>
      <c r="E17" s="8">
        <v>0</v>
      </c>
      <c r="F17" s="9" t="s">
        <v>29</v>
      </c>
      <c r="G17" s="10">
        <v>0</v>
      </c>
      <c r="H17" s="11"/>
    </row>
    <row r="18" spans="2:10" ht="15" thickBot="1" x14ac:dyDescent="0.25">
      <c r="B18" s="12" t="s">
        <v>34</v>
      </c>
      <c r="C18" s="6">
        <v>4000</v>
      </c>
      <c r="D18" s="7" t="s">
        <v>35</v>
      </c>
      <c r="E18" s="8">
        <v>0</v>
      </c>
      <c r="F18" s="9" t="s">
        <v>27</v>
      </c>
      <c r="G18" s="10">
        <v>0</v>
      </c>
      <c r="H18" s="11"/>
    </row>
    <row r="19" spans="2:10" ht="15" thickBot="1" x14ac:dyDescent="0.25">
      <c r="B19" s="12" t="s">
        <v>36</v>
      </c>
      <c r="C19" s="6">
        <v>0</v>
      </c>
      <c r="D19" s="7" t="s">
        <v>37</v>
      </c>
      <c r="E19" s="8">
        <v>3000</v>
      </c>
      <c r="F19" s="9" t="s">
        <v>29</v>
      </c>
      <c r="G19" s="10">
        <v>0</v>
      </c>
      <c r="H19" s="11"/>
      <c r="I19" s="22" t="s">
        <v>59</v>
      </c>
      <c r="J19" s="23">
        <v>5000</v>
      </c>
    </row>
    <row r="20" spans="2:10" x14ac:dyDescent="0.2">
      <c r="B20" s="12" t="s">
        <v>38</v>
      </c>
      <c r="C20" s="6">
        <v>0</v>
      </c>
      <c r="D20" s="7" t="s">
        <v>85</v>
      </c>
      <c r="E20" s="8"/>
      <c r="F20" s="9" t="s">
        <v>29</v>
      </c>
      <c r="G20" s="10">
        <v>0</v>
      </c>
      <c r="H20" s="11"/>
      <c r="I20" s="2"/>
      <c r="J20" s="11"/>
    </row>
    <row r="21" spans="2:10" ht="15" thickBot="1" x14ac:dyDescent="0.25">
      <c r="B21" s="12" t="s">
        <v>39</v>
      </c>
      <c r="C21" s="6">
        <v>500</v>
      </c>
      <c r="D21" s="7" t="s">
        <v>40</v>
      </c>
      <c r="E21" s="8">
        <v>100</v>
      </c>
      <c r="F21" s="9" t="s">
        <v>29</v>
      </c>
      <c r="G21" s="10">
        <v>0</v>
      </c>
      <c r="H21" s="11"/>
      <c r="J21" s="11"/>
    </row>
    <row r="22" spans="2:10" x14ac:dyDescent="0.2">
      <c r="B22" s="12" t="s">
        <v>41</v>
      </c>
      <c r="C22" s="6">
        <v>0</v>
      </c>
      <c r="D22" s="7" t="s">
        <v>42</v>
      </c>
      <c r="E22" s="8">
        <v>0</v>
      </c>
      <c r="F22" s="9" t="s">
        <v>27</v>
      </c>
      <c r="G22" s="10">
        <v>0</v>
      </c>
      <c r="H22" s="11"/>
      <c r="I22" s="24" t="s">
        <v>62</v>
      </c>
      <c r="J22" s="25">
        <f>C44</f>
        <v>25850</v>
      </c>
    </row>
    <row r="23" spans="2:10" ht="15" customHeight="1" x14ac:dyDescent="0.2">
      <c r="B23" s="12" t="s">
        <v>44</v>
      </c>
      <c r="C23" s="6">
        <v>0</v>
      </c>
      <c r="D23" s="7" t="s">
        <v>78</v>
      </c>
      <c r="E23" s="8">
        <v>0</v>
      </c>
      <c r="F23" s="9" t="s">
        <v>29</v>
      </c>
      <c r="G23" s="10">
        <v>0</v>
      </c>
      <c r="H23" s="11"/>
      <c r="I23" s="26" t="s">
        <v>63</v>
      </c>
      <c r="J23" s="27">
        <f>E44</f>
        <v>4945</v>
      </c>
    </row>
    <row r="24" spans="2:10" x14ac:dyDescent="0.2">
      <c r="B24" s="12" t="s">
        <v>46</v>
      </c>
      <c r="C24" s="6">
        <v>0</v>
      </c>
      <c r="D24" s="7" t="s">
        <v>29</v>
      </c>
      <c r="E24" s="8">
        <v>0</v>
      </c>
      <c r="F24" s="9" t="s">
        <v>29</v>
      </c>
      <c r="G24" s="10">
        <v>0</v>
      </c>
      <c r="H24" s="11"/>
      <c r="I24" s="30" t="s">
        <v>65</v>
      </c>
      <c r="J24" s="31">
        <f>G44</f>
        <v>2000</v>
      </c>
    </row>
    <row r="25" spans="2:10" ht="15" thickBot="1" x14ac:dyDescent="0.25">
      <c r="B25" s="12" t="s">
        <v>48</v>
      </c>
      <c r="C25" s="6">
        <v>0</v>
      </c>
      <c r="D25" s="7" t="s">
        <v>29</v>
      </c>
      <c r="E25" s="8">
        <v>0</v>
      </c>
      <c r="F25" s="9" t="s">
        <v>29</v>
      </c>
      <c r="G25" s="10">
        <v>0</v>
      </c>
      <c r="H25" s="11"/>
      <c r="I25" s="34" t="s">
        <v>67</v>
      </c>
      <c r="J25" s="35">
        <f>SUM(J22:J24)</f>
        <v>32795</v>
      </c>
    </row>
    <row r="26" spans="2:10" ht="15" thickBot="1" x14ac:dyDescent="0.25">
      <c r="B26" s="12" t="s">
        <v>50</v>
      </c>
      <c r="C26" s="6">
        <v>0</v>
      </c>
      <c r="D26" s="7" t="s">
        <v>29</v>
      </c>
      <c r="E26" s="8">
        <v>0</v>
      </c>
      <c r="F26" s="9" t="s">
        <v>27</v>
      </c>
      <c r="G26" s="10">
        <v>0</v>
      </c>
      <c r="H26" s="11"/>
    </row>
    <row r="27" spans="2:10" ht="15" thickBot="1" x14ac:dyDescent="0.25">
      <c r="B27" s="12" t="s">
        <v>51</v>
      </c>
      <c r="C27" s="6">
        <v>100</v>
      </c>
      <c r="D27" s="7" t="s">
        <v>29</v>
      </c>
      <c r="E27" s="8">
        <v>0</v>
      </c>
      <c r="F27" s="9" t="s">
        <v>29</v>
      </c>
      <c r="G27" s="10">
        <v>0</v>
      </c>
      <c r="H27" s="11"/>
      <c r="I27" s="36" t="s">
        <v>82</v>
      </c>
      <c r="J27" s="37">
        <f>J16-J25-J19</f>
        <v>5755</v>
      </c>
    </row>
    <row r="28" spans="2:10" ht="15" customHeight="1" x14ac:dyDescent="0.2">
      <c r="B28" s="21" t="s">
        <v>53</v>
      </c>
      <c r="C28" s="6">
        <v>0</v>
      </c>
      <c r="D28" s="7" t="s">
        <v>29</v>
      </c>
      <c r="E28" s="8">
        <v>0</v>
      </c>
      <c r="F28" s="9" t="s">
        <v>29</v>
      </c>
      <c r="G28" s="10">
        <v>0</v>
      </c>
      <c r="H28" s="11"/>
      <c r="I28" s="1" t="s">
        <v>86</v>
      </c>
      <c r="J28" s="1">
        <v>2000</v>
      </c>
    </row>
    <row r="29" spans="2:10" x14ac:dyDescent="0.2">
      <c r="B29" s="12" t="s">
        <v>54</v>
      </c>
      <c r="C29" s="6">
        <v>650</v>
      </c>
      <c r="D29" s="7" t="s">
        <v>29</v>
      </c>
      <c r="E29" s="8">
        <v>0</v>
      </c>
      <c r="F29" s="9" t="s">
        <v>29</v>
      </c>
      <c r="G29" s="10">
        <v>0</v>
      </c>
      <c r="H29" s="11"/>
    </row>
    <row r="30" spans="2:10" x14ac:dyDescent="0.2">
      <c r="B30" s="21" t="s">
        <v>56</v>
      </c>
      <c r="C30" s="6">
        <v>0</v>
      </c>
      <c r="D30" s="7" t="s">
        <v>29</v>
      </c>
      <c r="E30" s="8">
        <v>0</v>
      </c>
      <c r="F30" s="9" t="s">
        <v>27</v>
      </c>
      <c r="G30" s="10">
        <v>0</v>
      </c>
    </row>
    <row r="31" spans="2:10" x14ac:dyDescent="0.2">
      <c r="B31" s="12" t="s">
        <v>57</v>
      </c>
      <c r="C31" s="6">
        <v>0</v>
      </c>
      <c r="D31" s="7" t="s">
        <v>29</v>
      </c>
      <c r="E31" s="8">
        <v>0</v>
      </c>
      <c r="F31" s="9" t="s">
        <v>29</v>
      </c>
      <c r="G31" s="10">
        <v>0</v>
      </c>
      <c r="J31" s="44"/>
    </row>
    <row r="32" spans="2:10" ht="15" customHeight="1" x14ac:dyDescent="0.2">
      <c r="B32" s="12" t="s">
        <v>58</v>
      </c>
      <c r="C32" s="6">
        <v>0</v>
      </c>
      <c r="D32" s="7" t="s">
        <v>29</v>
      </c>
      <c r="E32" s="8">
        <v>0</v>
      </c>
      <c r="F32" s="9" t="s">
        <v>29</v>
      </c>
      <c r="G32" s="10">
        <v>0</v>
      </c>
    </row>
    <row r="33" spans="2:7" x14ac:dyDescent="0.2">
      <c r="B33" s="12" t="s">
        <v>60</v>
      </c>
      <c r="C33" s="6">
        <v>0</v>
      </c>
      <c r="D33" s="7" t="s">
        <v>29</v>
      </c>
      <c r="E33" s="8">
        <v>0</v>
      </c>
      <c r="F33" s="9" t="s">
        <v>29</v>
      </c>
      <c r="G33" s="10">
        <v>0</v>
      </c>
    </row>
    <row r="34" spans="2:7" x14ac:dyDescent="0.2">
      <c r="B34" s="12" t="s">
        <v>61</v>
      </c>
      <c r="C34" s="6">
        <v>0</v>
      </c>
      <c r="D34" s="7" t="s">
        <v>29</v>
      </c>
      <c r="E34" s="8">
        <v>0</v>
      </c>
      <c r="F34" s="9" t="s">
        <v>27</v>
      </c>
      <c r="G34" s="10">
        <v>0</v>
      </c>
    </row>
    <row r="35" spans="2:7" x14ac:dyDescent="0.2">
      <c r="B35" s="12" t="s">
        <v>29</v>
      </c>
      <c r="C35" s="6">
        <v>0</v>
      </c>
      <c r="D35" s="7" t="s">
        <v>29</v>
      </c>
      <c r="E35" s="8">
        <v>0</v>
      </c>
      <c r="F35" s="9" t="s">
        <v>29</v>
      </c>
      <c r="G35" s="10">
        <v>0</v>
      </c>
    </row>
    <row r="36" spans="2:7" ht="15" thickBot="1" x14ac:dyDescent="0.25">
      <c r="B36" s="21" t="s">
        <v>29</v>
      </c>
      <c r="C36" s="6">
        <v>0</v>
      </c>
      <c r="D36" s="7" t="s">
        <v>29</v>
      </c>
      <c r="E36" s="8">
        <v>0</v>
      </c>
      <c r="F36" s="9" t="s">
        <v>27</v>
      </c>
      <c r="G36" s="10">
        <v>0</v>
      </c>
    </row>
    <row r="37" spans="2:7" ht="15" customHeight="1" thickBot="1" x14ac:dyDescent="0.25">
      <c r="B37" s="28" t="s">
        <v>64</v>
      </c>
      <c r="C37" s="29"/>
      <c r="D37" s="7" t="s">
        <v>29</v>
      </c>
      <c r="E37" s="8">
        <v>0</v>
      </c>
      <c r="F37" s="9" t="s">
        <v>29</v>
      </c>
      <c r="G37" s="10">
        <v>0</v>
      </c>
    </row>
    <row r="38" spans="2:7" x14ac:dyDescent="0.2">
      <c r="B38" s="32" t="s">
        <v>66</v>
      </c>
      <c r="C38" s="33">
        <v>0</v>
      </c>
      <c r="D38" s="7" t="s">
        <v>29</v>
      </c>
      <c r="E38" s="8">
        <v>0</v>
      </c>
      <c r="F38" s="9" t="s">
        <v>29</v>
      </c>
      <c r="G38" s="10">
        <v>0</v>
      </c>
    </row>
    <row r="39" spans="2:7" x14ac:dyDescent="0.2">
      <c r="B39" s="12" t="s">
        <v>68</v>
      </c>
      <c r="C39" s="6">
        <v>0</v>
      </c>
      <c r="D39" s="7" t="s">
        <v>29</v>
      </c>
      <c r="E39" s="8">
        <v>0</v>
      </c>
      <c r="F39" s="9" t="s">
        <v>29</v>
      </c>
      <c r="G39" s="10">
        <v>0</v>
      </c>
    </row>
    <row r="40" spans="2:7" x14ac:dyDescent="0.2">
      <c r="B40" s="12" t="s">
        <v>69</v>
      </c>
      <c r="C40" s="6">
        <v>0</v>
      </c>
      <c r="D40" s="7" t="s">
        <v>29</v>
      </c>
      <c r="E40" s="8">
        <v>0</v>
      </c>
      <c r="F40" s="9" t="s">
        <v>29</v>
      </c>
      <c r="G40" s="10">
        <v>0</v>
      </c>
    </row>
    <row r="41" spans="2:7" x14ac:dyDescent="0.2">
      <c r="B41" s="12" t="s">
        <v>70</v>
      </c>
      <c r="C41" s="6">
        <v>0</v>
      </c>
      <c r="D41" s="7" t="s">
        <v>29</v>
      </c>
      <c r="E41" s="8">
        <v>0</v>
      </c>
      <c r="F41" s="9" t="s">
        <v>27</v>
      </c>
      <c r="G41" s="10">
        <v>0</v>
      </c>
    </row>
    <row r="42" spans="2:7" x14ac:dyDescent="0.2">
      <c r="B42" s="12" t="s">
        <v>71</v>
      </c>
      <c r="C42" s="6">
        <v>17500</v>
      </c>
      <c r="D42" s="7" t="s">
        <v>29</v>
      </c>
      <c r="E42" s="8">
        <v>0</v>
      </c>
      <c r="F42" s="9" t="s">
        <v>29</v>
      </c>
      <c r="G42" s="10">
        <v>0</v>
      </c>
    </row>
    <row r="43" spans="2:7" ht="15" thickBot="1" x14ac:dyDescent="0.25">
      <c r="B43" s="38" t="s">
        <v>72</v>
      </c>
      <c r="C43" s="39">
        <v>0</v>
      </c>
      <c r="D43" s="40" t="s">
        <v>29</v>
      </c>
      <c r="E43" s="41">
        <v>0</v>
      </c>
      <c r="F43" s="42" t="s">
        <v>27</v>
      </c>
      <c r="G43" s="43">
        <v>0</v>
      </c>
    </row>
    <row r="44" spans="2:7" x14ac:dyDescent="0.2">
      <c r="B44" s="46" t="s">
        <v>75</v>
      </c>
      <c r="C44" s="45">
        <f>SUM(C9:C36,C38:C43)</f>
        <v>25850</v>
      </c>
      <c r="D44" s="46" t="s">
        <v>76</v>
      </c>
      <c r="E44" s="44">
        <f>SUM(E9:E43)</f>
        <v>4945</v>
      </c>
      <c r="F44" s="47" t="s">
        <v>81</v>
      </c>
      <c r="G44" s="45">
        <f>SUM(G9:G43)</f>
        <v>2000</v>
      </c>
    </row>
  </sheetData>
  <mergeCells count="5">
    <mergeCell ref="B6:C6"/>
    <mergeCell ref="D6:E6"/>
    <mergeCell ref="F6:G6"/>
    <mergeCell ref="I9:J9"/>
    <mergeCell ref="E2:I3"/>
  </mergeCells>
  <hyperlinks>
    <hyperlink ref="C3" r:id="rId1" xr:uid="{AB924F09-1BD0-4379-AEA5-A5D5180DA88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angel</dc:creator>
  <cp:lastModifiedBy>Microsoft Office User</cp:lastModifiedBy>
  <dcterms:created xsi:type="dcterms:W3CDTF">2024-06-05T22:39:09Z</dcterms:created>
  <dcterms:modified xsi:type="dcterms:W3CDTF">2024-12-11T00:59:35Z</dcterms:modified>
</cp:coreProperties>
</file>